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 - Maejo university\Desktop\"/>
    </mc:Choice>
  </mc:AlternateContent>
  <xr:revisionPtr revIDLastSave="0" documentId="13_ncr:1_{04F6E7A4-39B7-49D4-BCEA-A0BA856BD2C3}" xr6:coauthVersionLast="47" xr6:coauthVersionMax="47" xr10:uidLastSave="{00000000-0000-0000-0000-000000000000}"/>
  <bookViews>
    <workbookView xWindow="-120" yWindow="-120" windowWidth="24240" windowHeight="13140" xr2:uid="{E556FBDE-BD00-48BF-B69D-A7A306BC7AFC}"/>
  </bookViews>
  <sheets>
    <sheet name="ภาวะการมีงานทำ(แก้ไข)" sheetId="6" r:id="rId1"/>
    <sheet name="Sheet1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U18" i="6"/>
  <c r="U19" i="6" s="1"/>
  <c r="Q18" i="6"/>
  <c r="Q19" i="6" s="1"/>
  <c r="M18" i="6"/>
  <c r="M19" i="6" s="1"/>
  <c r="I18" i="6"/>
  <c r="I19" i="6" s="1"/>
  <c r="E18" i="6"/>
  <c r="U6" i="6"/>
  <c r="Q6" i="6"/>
  <c r="M6" i="6"/>
  <c r="I6" i="6"/>
  <c r="E6" i="6"/>
  <c r="B5" i="7"/>
  <c r="C5" i="7"/>
  <c r="D5" i="7"/>
  <c r="E5" i="7"/>
  <c r="F5" i="7"/>
  <c r="G5" i="7"/>
  <c r="H5" i="7"/>
  <c r="I5" i="7"/>
  <c r="J5" i="7"/>
  <c r="K5" i="7"/>
  <c r="L5" i="7"/>
  <c r="M5" i="7"/>
  <c r="N5" i="7"/>
  <c r="B6" i="7"/>
  <c r="C6" i="7"/>
  <c r="D6" i="7"/>
  <c r="E6" i="7"/>
  <c r="F6" i="7"/>
  <c r="G6" i="7"/>
  <c r="H6" i="7"/>
  <c r="I6" i="7"/>
  <c r="J6" i="7"/>
  <c r="K6" i="7"/>
  <c r="L6" i="7"/>
  <c r="M6" i="7"/>
  <c r="N6" i="7"/>
  <c r="C18" i="6"/>
  <c r="C19" i="6" s="1"/>
  <c r="D18" i="6"/>
  <c r="D19" i="6" s="1"/>
  <c r="F18" i="6"/>
  <c r="F19" i="6" s="1"/>
  <c r="G18" i="6"/>
  <c r="G19" i="6" s="1"/>
  <c r="H18" i="6"/>
  <c r="H19" i="6" s="1"/>
  <c r="J18" i="6"/>
  <c r="J19" i="6" s="1"/>
  <c r="K18" i="6"/>
  <c r="K19" i="6" s="1"/>
  <c r="L18" i="6"/>
  <c r="L19" i="6" s="1"/>
  <c r="N18" i="6"/>
  <c r="N19" i="6" s="1"/>
  <c r="O18" i="6"/>
  <c r="O19" i="6" s="1"/>
  <c r="P18" i="6"/>
  <c r="P19" i="6" s="1"/>
  <c r="R18" i="6"/>
  <c r="R19" i="6" s="1"/>
  <c r="S18" i="6"/>
  <c r="S19" i="6" s="1"/>
  <c r="T18" i="6"/>
  <c r="T19" i="6" s="1"/>
  <c r="B18" i="6"/>
  <c r="B19" i="6" s="1"/>
  <c r="C7" i="6"/>
  <c r="D7" i="6"/>
  <c r="F7" i="6"/>
  <c r="G7" i="6"/>
  <c r="H7" i="6"/>
  <c r="J7" i="6"/>
  <c r="K7" i="6"/>
  <c r="L7" i="6"/>
  <c r="N7" i="6"/>
  <c r="O7" i="6"/>
  <c r="P7" i="6"/>
  <c r="R7" i="6"/>
  <c r="S7" i="6"/>
  <c r="T7" i="6"/>
  <c r="C6" i="6"/>
  <c r="D6" i="6"/>
  <c r="F6" i="6"/>
  <c r="G6" i="6"/>
  <c r="H6" i="6"/>
  <c r="J6" i="6"/>
  <c r="K6" i="6"/>
  <c r="L6" i="6"/>
  <c r="N6" i="6"/>
  <c r="O6" i="6"/>
  <c r="P6" i="6"/>
  <c r="R6" i="6"/>
  <c r="S6" i="6"/>
  <c r="T6" i="6"/>
  <c r="B6" i="6"/>
</calcChain>
</file>

<file path=xl/sharedStrings.xml><?xml version="1.0" encoding="utf-8"?>
<sst xmlns="http://schemas.openxmlformats.org/spreadsheetml/2006/main" count="71" uniqueCount="29">
  <si>
    <t>บัณฑิตที่จบ</t>
  </si>
  <si>
    <t>บัณฑิตที่ตอบแบบสำรวจ</t>
  </si>
  <si>
    <t>ร้อยละบัณฑิตที่ตอบแบบสำรวจ</t>
  </si>
  <si>
    <t>ร้อยละบัณฑิต ได้งานทำหรือประกอบอาชีพอิสระภายใน 1 ปี</t>
  </si>
  <si>
    <t>เงินเดือนหรือรายได้ต่อเดือนเฉลี่ย</t>
  </si>
  <si>
    <t>เทคโนโลยียางและพอลิเมอร์</t>
  </si>
  <si>
    <t>เทคโนโลยีหลังการเก็บเกี่ยว</t>
  </si>
  <si>
    <t>วิทยาศาสตร์และเทคโนโลยีการอาหาร</t>
  </si>
  <si>
    <t>วิศวกรรมเกษตร</t>
  </si>
  <si>
    <t>วิศวกรรมอาหาร</t>
  </si>
  <si>
    <t>ผู้ที่ได้งานทำแยกตรง-ไม่ตรงสาขา รวมอาชีพอิสระ</t>
  </si>
  <si>
    <t>ประกอบอาชีพอิสระ</t>
  </si>
  <si>
    <t>บัณฑิตที่ได้งานทำไม่รวมอาชีพอิสระ</t>
  </si>
  <si>
    <t>มีงานทำก่อนเข้าศึกษา</t>
  </si>
  <si>
    <t>ศึกษาต่อ</t>
  </si>
  <si>
    <t>อุปสมบท</t>
  </si>
  <si>
    <t>เกณฑ์ทหาร</t>
  </si>
  <si>
    <t>ได้งาน+ประกอบอาชีพอิสระ</t>
  </si>
  <si>
    <t>บัณฑิตตอบแบบสำรวจ(ตัวหาร)</t>
  </si>
  <si>
    <t>คะแนน ที่ได้</t>
  </si>
  <si>
    <t>สาขาวิชา</t>
  </si>
  <si>
    <t xml:space="preserve">               '- ตรง</t>
  </si>
  <si>
    <t xml:space="preserve">               '- ไม่ตรง</t>
  </si>
  <si>
    <t>บัณฑิตที่สำเร็จการศึกษา
ปี 2561</t>
  </si>
  <si>
    <t>บัณฑิตที่สำเร็จการศึกษา
ปี 2562</t>
  </si>
  <si>
    <t>บัณฑิตที่สำเร็จการศึกษา
ปี 2560</t>
  </si>
  <si>
    <t>บัณฑิตที่สำเร็จการศึกษา
ปี 2563</t>
  </si>
  <si>
    <t>ข้อมูลภาวะการมีงานทำของบัณฑิตคณะวิศวกรรมและอุตสาหกรรมเกษตร  บัณฑิตสำเร็จการศึกษา ปีการศึกษา 2560-2563</t>
  </si>
  <si>
    <t>* ข้อมูล ณ วันที่ 9 มิถุนายน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</si>
</sst>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b/>
      <sz val="16"/>
      <color theme="1"/>
      <name val="TH Niramit AS"/>
    </font>
    <font>
      <sz val="8"/>
      <name val="Tahoma"/>
      <family val="2"/>
      <charset val="222"/>
      <scheme val="minor"/>
    </font>
    <font>
      <sz val="16"/>
      <color rgb="FFFF0000"/>
      <name val="TH Niramit AS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9" fillId="0" borderId="0" xfId="0" applyFont="1" applyFill="1" applyBorder="1"/>
    <xf numFmtId="0" fontId="18" fillId="39" borderId="10" xfId="0" applyFont="1" applyFill="1" applyBorder="1" applyAlignment="1">
      <alignment horizontal="left" vertical="top"/>
    </xf>
    <xf numFmtId="0" fontId="18" fillId="39" borderId="10" xfId="0" applyFont="1" applyFill="1" applyBorder="1" applyAlignment="1">
      <alignment horizontal="left" wrapText="1"/>
    </xf>
    <xf numFmtId="0" fontId="19" fillId="39" borderId="10" xfId="0" quotePrefix="1" applyFont="1" applyFill="1" applyBorder="1" applyAlignment="1">
      <alignment horizontal="left" wrapText="1"/>
    </xf>
    <xf numFmtId="0" fontId="18" fillId="39" borderId="10" xfId="0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center" vertical="top"/>
    </xf>
    <xf numFmtId="2" fontId="19" fillId="34" borderId="10" xfId="0" applyNumberFormat="1" applyFont="1" applyFill="1" applyBorder="1" applyAlignment="1">
      <alignment horizontal="center" vertical="top"/>
    </xf>
    <xf numFmtId="0" fontId="19" fillId="35" borderId="10" xfId="0" applyFont="1" applyFill="1" applyBorder="1" applyAlignment="1">
      <alignment horizontal="center" vertical="top"/>
    </xf>
    <xf numFmtId="2" fontId="19" fillId="35" borderId="10" xfId="0" applyNumberFormat="1" applyFont="1" applyFill="1" applyBorder="1" applyAlignment="1">
      <alignment horizontal="center" vertical="top"/>
    </xf>
    <xf numFmtId="0" fontId="19" fillId="36" borderId="10" xfId="0" applyFont="1" applyFill="1" applyBorder="1" applyAlignment="1">
      <alignment horizontal="center" vertical="top"/>
    </xf>
    <xf numFmtId="2" fontId="19" fillId="36" borderId="10" xfId="0" applyNumberFormat="1" applyFont="1" applyFill="1" applyBorder="1" applyAlignment="1">
      <alignment horizontal="center" vertical="top"/>
    </xf>
    <xf numFmtId="0" fontId="19" fillId="37" borderId="10" xfId="0" applyFont="1" applyFill="1" applyBorder="1" applyAlignment="1">
      <alignment horizontal="center" vertical="top"/>
    </xf>
    <xf numFmtId="2" fontId="19" fillId="37" borderId="10" xfId="0" applyNumberFormat="1" applyFont="1" applyFill="1" applyBorder="1" applyAlignment="1">
      <alignment horizontal="center" vertical="top"/>
    </xf>
    <xf numFmtId="0" fontId="19" fillId="38" borderId="10" xfId="0" applyFont="1" applyFill="1" applyBorder="1" applyAlignment="1">
      <alignment horizontal="center" vertical="top"/>
    </xf>
    <xf numFmtId="2" fontId="19" fillId="38" borderId="10" xfId="0" applyNumberFormat="1" applyFont="1" applyFill="1" applyBorder="1" applyAlignment="1">
      <alignment horizontal="center" vertical="top"/>
    </xf>
    <xf numFmtId="0" fontId="18" fillId="41" borderId="10" xfId="0" applyFont="1" applyFill="1" applyBorder="1" applyAlignment="1">
      <alignment horizontal="center" vertical="top" wrapText="1"/>
    </xf>
    <xf numFmtId="0" fontId="18" fillId="42" borderId="10" xfId="0" applyFont="1" applyFill="1" applyBorder="1" applyAlignment="1">
      <alignment horizontal="center" vertical="top" wrapText="1"/>
    </xf>
    <xf numFmtId="0" fontId="18" fillId="4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8" fillId="44" borderId="10" xfId="0" applyFont="1" applyFill="1" applyBorder="1" applyAlignment="1">
      <alignment horizontal="center" vertical="top" wrapText="1"/>
    </xf>
    <xf numFmtId="0" fontId="18" fillId="40" borderId="10" xfId="0" applyFont="1" applyFill="1" applyBorder="1" applyAlignment="1">
      <alignment horizontal="left" vertical="top" wrapText="1"/>
    </xf>
    <xf numFmtId="0" fontId="22" fillId="0" borderId="0" xfId="0" applyFont="1" applyFill="1" applyBorder="1"/>
    <xf numFmtId="2" fontId="18" fillId="41" borderId="10" xfId="0" applyNumberFormat="1" applyFont="1" applyFill="1" applyBorder="1" applyAlignment="1">
      <alignment horizontal="center" vertical="top"/>
    </xf>
    <xf numFmtId="2" fontId="18" fillId="42" borderId="10" xfId="0" applyNumberFormat="1" applyFont="1" applyFill="1" applyBorder="1" applyAlignment="1">
      <alignment horizontal="center" vertical="top"/>
    </xf>
    <xf numFmtId="2" fontId="18" fillId="43" borderId="10" xfId="0" applyNumberFormat="1" applyFont="1" applyFill="1" applyBorder="1" applyAlignment="1">
      <alignment horizontal="center" vertical="top"/>
    </xf>
    <xf numFmtId="2" fontId="18" fillId="33" borderId="10" xfId="0" applyNumberFormat="1" applyFont="1" applyFill="1" applyBorder="1" applyAlignment="1">
      <alignment horizontal="center" vertical="top"/>
    </xf>
    <xf numFmtId="2" fontId="18" fillId="44" borderId="10" xfId="0" applyNumberFormat="1" applyFont="1" applyFill="1" applyBorder="1" applyAlignment="1">
      <alignment horizontal="center" vertical="top"/>
    </xf>
    <xf numFmtId="187" fontId="18" fillId="41" borderId="10" xfId="1" applyNumberFormat="1" applyFont="1" applyFill="1" applyBorder="1" applyAlignment="1">
      <alignment horizontal="left" vertical="top"/>
    </xf>
    <xf numFmtId="43" fontId="18" fillId="41" borderId="10" xfId="1" applyFont="1" applyFill="1" applyBorder="1" applyAlignment="1">
      <alignment horizontal="left" vertical="top"/>
    </xf>
    <xf numFmtId="43" fontId="18" fillId="42" borderId="10" xfId="1" applyFont="1" applyFill="1" applyBorder="1" applyAlignment="1">
      <alignment horizontal="left" vertical="top"/>
    </xf>
    <xf numFmtId="187" fontId="18" fillId="42" borderId="10" xfId="1" applyNumberFormat="1" applyFont="1" applyFill="1" applyBorder="1" applyAlignment="1">
      <alignment horizontal="left" vertical="top"/>
    </xf>
    <xf numFmtId="43" fontId="18" fillId="43" borderId="10" xfId="1" applyFont="1" applyFill="1" applyBorder="1" applyAlignment="1">
      <alignment horizontal="left" vertical="top"/>
    </xf>
    <xf numFmtId="43" fontId="18" fillId="33" borderId="10" xfId="1" applyFont="1" applyFill="1" applyBorder="1" applyAlignment="1">
      <alignment horizontal="left" vertical="top"/>
    </xf>
    <xf numFmtId="187" fontId="18" fillId="33" borderId="10" xfId="1" applyNumberFormat="1" applyFont="1" applyFill="1" applyBorder="1" applyAlignment="1">
      <alignment horizontal="left" vertical="top"/>
    </xf>
    <xf numFmtId="187" fontId="18" fillId="44" borderId="10" xfId="1" applyNumberFormat="1" applyFont="1" applyFill="1" applyBorder="1" applyAlignment="1">
      <alignment horizontal="left" vertical="top"/>
    </xf>
    <xf numFmtId="43" fontId="18" fillId="44" borderId="10" xfId="1" applyFont="1" applyFill="1" applyBorder="1" applyAlignment="1">
      <alignment horizontal="left" vertical="top"/>
    </xf>
    <xf numFmtId="187" fontId="18" fillId="44" borderId="10" xfId="1" applyNumberFormat="1" applyFont="1" applyFill="1" applyBorder="1" applyAlignment="1">
      <alignment horizontal="center" vertical="top"/>
    </xf>
    <xf numFmtId="0" fontId="18" fillId="41" borderId="13" xfId="0" applyFont="1" applyFill="1" applyBorder="1" applyAlignment="1">
      <alignment horizontal="center" vertical="top" wrapText="1"/>
    </xf>
    <xf numFmtId="0" fontId="18" fillId="42" borderId="13" xfId="0" applyFont="1" applyFill="1" applyBorder="1" applyAlignment="1">
      <alignment horizontal="center" vertical="top" wrapText="1"/>
    </xf>
    <xf numFmtId="0" fontId="18" fillId="43" borderId="13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44" borderId="13" xfId="0" applyFont="1" applyFill="1" applyBorder="1" applyAlignment="1">
      <alignment horizontal="center" vertical="top" wrapText="1"/>
    </xf>
    <xf numFmtId="0" fontId="18" fillId="41" borderId="10" xfId="0" applyFont="1" applyFill="1" applyBorder="1" applyAlignment="1">
      <alignment horizontal="center" vertical="top" wrapText="1"/>
    </xf>
    <xf numFmtId="0" fontId="18" fillId="42" borderId="10" xfId="0" applyFont="1" applyFill="1" applyBorder="1" applyAlignment="1">
      <alignment horizontal="center" vertical="top" wrapText="1"/>
    </xf>
    <xf numFmtId="0" fontId="18" fillId="4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8" fillId="44" borderId="10" xfId="0" applyFont="1" applyFill="1" applyBorder="1" applyAlignment="1">
      <alignment horizontal="center" vertical="top" wrapText="1"/>
    </xf>
    <xf numFmtId="0" fontId="18" fillId="40" borderId="12" xfId="0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0" fontId="18" fillId="44" borderId="10" xfId="0" applyFont="1" applyFill="1" applyBorder="1" applyAlignment="1">
      <alignment horizontal="center" vertical="top" wrapText="1"/>
    </xf>
    <xf numFmtId="0" fontId="18" fillId="41" borderId="13" xfId="0" applyFont="1" applyFill="1" applyBorder="1" applyAlignment="1">
      <alignment horizontal="center" vertical="top" wrapText="1"/>
    </xf>
    <xf numFmtId="0" fontId="18" fillId="41" borderId="14" xfId="0" applyFont="1" applyFill="1" applyBorder="1" applyAlignment="1">
      <alignment horizontal="center" vertical="top" wrapText="1"/>
    </xf>
    <xf numFmtId="0" fontId="18" fillId="41" borderId="15" xfId="0" applyFont="1" applyFill="1" applyBorder="1" applyAlignment="1">
      <alignment horizontal="center" vertical="top" wrapText="1"/>
    </xf>
    <xf numFmtId="0" fontId="18" fillId="42" borderId="13" xfId="0" applyFont="1" applyFill="1" applyBorder="1" applyAlignment="1">
      <alignment horizontal="center" vertical="top" wrapText="1"/>
    </xf>
    <xf numFmtId="0" fontId="18" fillId="42" borderId="14" xfId="0" applyFont="1" applyFill="1" applyBorder="1" applyAlignment="1">
      <alignment horizontal="center" vertical="top" wrapText="1"/>
    </xf>
    <xf numFmtId="0" fontId="18" fillId="42" borderId="15" xfId="0" applyFont="1" applyFill="1" applyBorder="1" applyAlignment="1">
      <alignment horizontal="center" vertical="top" wrapText="1"/>
    </xf>
    <xf numFmtId="0" fontId="18" fillId="43" borderId="13" xfId="0" applyFont="1" applyFill="1" applyBorder="1" applyAlignment="1">
      <alignment horizontal="center" vertical="top" wrapText="1"/>
    </xf>
    <xf numFmtId="0" fontId="18" fillId="43" borderId="14" xfId="0" applyFont="1" applyFill="1" applyBorder="1" applyAlignment="1">
      <alignment horizontal="center" vertical="top" wrapText="1"/>
    </xf>
    <xf numFmtId="0" fontId="18" fillId="43" borderId="15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187" fontId="18" fillId="41" borderId="10" xfId="1" applyNumberFormat="1" applyFont="1" applyFill="1" applyBorder="1" applyAlignment="1">
      <alignment horizontal="center" vertical="top"/>
    </xf>
    <xf numFmtId="43" fontId="18" fillId="41" borderId="10" xfId="1" applyFont="1" applyFill="1" applyBorder="1" applyAlignment="1">
      <alignment horizontal="center" vertical="top"/>
    </xf>
    <xf numFmtId="43" fontId="18" fillId="42" borderId="10" xfId="1" applyFont="1" applyFill="1" applyBorder="1" applyAlignment="1">
      <alignment horizontal="center" vertical="top"/>
    </xf>
    <xf numFmtId="187" fontId="18" fillId="42" borderId="10" xfId="1" applyNumberFormat="1" applyFont="1" applyFill="1" applyBorder="1" applyAlignment="1">
      <alignment horizontal="center" vertical="top"/>
    </xf>
    <xf numFmtId="43" fontId="18" fillId="43" borderId="10" xfId="1" applyFont="1" applyFill="1" applyBorder="1" applyAlignment="1">
      <alignment horizontal="center" vertical="top"/>
    </xf>
    <xf numFmtId="43" fontId="18" fillId="33" borderId="10" xfId="1" applyFont="1" applyFill="1" applyBorder="1" applyAlignment="1">
      <alignment horizontal="center" vertical="top"/>
    </xf>
    <xf numFmtId="187" fontId="18" fillId="33" borderId="10" xfId="1" applyNumberFormat="1" applyFont="1" applyFill="1" applyBorder="1" applyAlignment="1">
      <alignment horizontal="center" vertical="top"/>
    </xf>
    <xf numFmtId="43" fontId="18" fillId="44" borderId="10" xfId="1" applyFont="1" applyFill="1" applyBorder="1" applyAlignment="1">
      <alignment horizontal="center"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2560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Sheet1!$A$22:$A$26</c:f>
              <c:strCache>
                <c:ptCount val="5"/>
                <c:pt idx="0">
                  <c:v>เทคโนโลยียางและพอลิเมอร์</c:v>
                </c:pt>
                <c:pt idx="1">
                  <c:v>เทคโนโลยีหลังการเก็บเกี่ยว</c:v>
                </c:pt>
                <c:pt idx="2">
                  <c:v>วิทยาศาสตร์และเทคโนโลยีการอาหาร</c:v>
                </c:pt>
                <c:pt idx="3">
                  <c:v>วิศวกรรมเกษตร</c:v>
                </c:pt>
                <c:pt idx="4">
                  <c:v>วิศวกรรมอาหาร</c:v>
                </c:pt>
              </c:strCache>
            </c:strRef>
          </c:cat>
          <c:val>
            <c:numRef>
              <c:f>Sheet1!$B$22:$B$26</c:f>
              <c:numCache>
                <c:formatCode>General</c:formatCode>
                <c:ptCount val="5"/>
                <c:pt idx="0">
                  <c:v>90.91</c:v>
                </c:pt>
                <c:pt idx="1">
                  <c:v>77.78</c:v>
                </c:pt>
                <c:pt idx="2">
                  <c:v>73.56</c:v>
                </c:pt>
                <c:pt idx="3">
                  <c:v>72.09</c:v>
                </c:pt>
                <c:pt idx="4">
                  <c:v>67.569999999999993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C-4945-B763-AAC3048168C0}"/>
            </c:ext>
          </c:extLst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2561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Sheet1!$A$22:$A$26</c:f>
              <c:strCache>
                <c:ptCount val="5"/>
                <c:pt idx="0">
                  <c:v>เทคโนโลยียางและพอลิเมอร์</c:v>
                </c:pt>
                <c:pt idx="1">
                  <c:v>เทคโนโลยีหลังการเก็บเกี่ยว</c:v>
                </c:pt>
                <c:pt idx="2">
                  <c:v>วิทยาศาสตร์และเทคโนโลยีการอาหาร</c:v>
                </c:pt>
                <c:pt idx="3">
                  <c:v>วิศวกรรมเกษตร</c:v>
                </c:pt>
                <c:pt idx="4">
                  <c:v>วิศวกรรมอาหาร</c:v>
                </c:pt>
              </c:strCache>
            </c:strRef>
          </c:cat>
          <c:val>
            <c:numRef>
              <c:f>Sheet1!$C$22:$C$26</c:f>
              <c:numCache>
                <c:formatCode>General</c:formatCode>
                <c:ptCount val="5"/>
                <c:pt idx="0">
                  <c:v>85.71</c:v>
                </c:pt>
                <c:pt idx="1">
                  <c:v>70.59</c:v>
                </c:pt>
                <c:pt idx="2">
                  <c:v>79.55</c:v>
                </c:pt>
                <c:pt idx="3">
                  <c:v>32.56</c:v>
                </c:pt>
                <c:pt idx="4">
                  <c:v>70.73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C-4945-B763-AAC3048168C0}"/>
            </c:ext>
          </c:extLst>
        </c:ser>
        <c:ser>
          <c:idx val="2"/>
          <c:order val="2"/>
          <c:tx>
            <c:strRef>
              <c:f>Sheet1!$D$21</c:f>
              <c:strCache>
                <c:ptCount val="1"/>
                <c:pt idx="0">
                  <c:v>2562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Sheet1!$A$22:$A$26</c:f>
              <c:strCache>
                <c:ptCount val="5"/>
                <c:pt idx="0">
                  <c:v>เทคโนโลยียางและพอลิเมอร์</c:v>
                </c:pt>
                <c:pt idx="1">
                  <c:v>เทคโนโลยีหลังการเก็บเกี่ยว</c:v>
                </c:pt>
                <c:pt idx="2">
                  <c:v>วิทยาศาสตร์และเทคโนโลยีการอาหาร</c:v>
                </c:pt>
                <c:pt idx="3">
                  <c:v>วิศวกรรมเกษตร</c:v>
                </c:pt>
                <c:pt idx="4">
                  <c:v>วิศวกรรมอาหาร</c:v>
                </c:pt>
              </c:strCache>
            </c:strRef>
          </c:cat>
          <c:val>
            <c:numRef>
              <c:f>Sheet1!$D$22:$D$26</c:f>
              <c:numCache>
                <c:formatCode>General</c:formatCode>
                <c:ptCount val="5"/>
                <c:pt idx="0">
                  <c:v>83.33</c:v>
                </c:pt>
                <c:pt idx="1">
                  <c:v>66.67</c:v>
                </c:pt>
                <c:pt idx="2">
                  <c:v>79.59</c:v>
                </c:pt>
                <c:pt idx="3">
                  <c:v>72.22</c:v>
                </c:pt>
                <c:pt idx="4">
                  <c:v>52.63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945-B763-AAC3048168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2102616"/>
        <c:axId val="422106224"/>
        <c:axId val="0"/>
      </c:bar3DChart>
      <c:catAx>
        <c:axId val="42210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22106224"/>
        <c:crosses val="autoZero"/>
        <c:auto val="1"/>
        <c:lblAlgn val="ctr"/>
        <c:lblOffset val="100"/>
        <c:noMultiLvlLbl val="0"/>
      </c:catAx>
      <c:valAx>
        <c:axId val="42210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2210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เทคโนโลยียางและพอลิเมอร์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Sheet1!$F$35:$F$37</c:f>
              <c:numCache>
                <c:formatCode>General</c:formatCode>
                <c:ptCount val="3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</c:numCache>
            </c:numRef>
          </c:cat>
          <c:val>
            <c:numRef>
              <c:f>Sheet1!$G$35:$G$37</c:f>
              <c:numCache>
                <c:formatCode>_(* #,##0.00_);_(* \(#,##0.00\);_(* "-"??_);_(@_)</c:formatCode>
                <c:ptCount val="3"/>
                <c:pt idx="0" formatCode="_-* #,##0_-;\-* #,##0_-;_-* &quot;-&quot;??_-;_-@_-">
                  <c:v>16375</c:v>
                </c:pt>
                <c:pt idx="1">
                  <c:v>17345.830000000002</c:v>
                </c:pt>
                <c:pt idx="2" formatCode="_-* #,##0_-;\-* #,##0_-;_-* &quot;-&quot;??_-;_-@_-">
                  <c:v>13700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3-4331-BB79-29B1FB3277D9}"/>
            </c:ext>
          </c:extLst>
        </c:ser>
        <c:ser>
          <c:idx val="1"/>
          <c:order val="1"/>
          <c:tx>
            <c:strRef>
              <c:f>Sheet1!$H$34</c:f>
              <c:strCache>
                <c:ptCount val="1"/>
                <c:pt idx="0">
                  <c:v>เทคโนโลยีหลังการเก็บเกี่ยว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Sheet1!$F$35:$F$37</c:f>
              <c:numCache>
                <c:formatCode>General</c:formatCode>
                <c:ptCount val="3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</c:numCache>
            </c:numRef>
          </c:cat>
          <c:val>
            <c:numRef>
              <c:f>Sheet1!$H$35:$H$37</c:f>
              <c:numCache>
                <c:formatCode>_-* #,##0_-;\-* #,##0_-;_-* "-"??_-;_-@_-</c:formatCode>
                <c:ptCount val="3"/>
                <c:pt idx="0" formatCode="_(* #,##0.00_);_(* \(#,##0.00\);_(* &quot;-&quot;??_);_(@_)">
                  <c:v>11567.14</c:v>
                </c:pt>
                <c:pt idx="1">
                  <c:v>13125</c:v>
                </c:pt>
                <c:pt idx="2" formatCode="_(* #,##0.00_);_(* \(#,##0.00\);_(* &quot;-&quot;??_);_(@_)">
                  <c:v>18708.330000000002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3-4331-BB79-29B1FB3277D9}"/>
            </c:ext>
          </c:extLst>
        </c:ser>
        <c:ser>
          <c:idx val="2"/>
          <c:order val="2"/>
          <c:tx>
            <c:strRef>
              <c:f>Sheet1!$I$34</c:f>
              <c:strCache>
                <c:ptCount val="1"/>
                <c:pt idx="0">
                  <c:v>วิทยาศาสตร์และเทคโนโลยีการอาหาร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Sheet1!$F$35:$F$37</c:f>
              <c:numCache>
                <c:formatCode>General</c:formatCode>
                <c:ptCount val="3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</c:numCache>
            </c:numRef>
          </c:cat>
          <c:val>
            <c:numRef>
              <c:f>Sheet1!$I$35:$I$37</c:f>
              <c:numCache>
                <c:formatCode>_(* #,##0.00_);_(* \(#,##0.00\);_(* "-"??_);_(@_)</c:formatCode>
                <c:ptCount val="3"/>
                <c:pt idx="0">
                  <c:v>15088.28</c:v>
                </c:pt>
                <c:pt idx="1">
                  <c:v>14457.14</c:v>
                </c:pt>
                <c:pt idx="2">
                  <c:v>13505.13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3-4331-BB79-29B1FB3277D9}"/>
            </c:ext>
          </c:extLst>
        </c:ser>
        <c:ser>
          <c:idx val="3"/>
          <c:order val="3"/>
          <c:tx>
            <c:strRef>
              <c:f>Sheet1!$J$34</c:f>
              <c:strCache>
                <c:ptCount val="1"/>
                <c:pt idx="0">
                  <c:v>วิศวกรรมเกษตร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Sheet1!$F$35:$F$37</c:f>
              <c:numCache>
                <c:formatCode>General</c:formatCode>
                <c:ptCount val="3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</c:numCache>
            </c:numRef>
          </c:cat>
          <c:val>
            <c:numRef>
              <c:f>Sheet1!$J$35:$J$37</c:f>
              <c:numCache>
                <c:formatCode>_-* #,##0_-;\-* #,##0_-;_-* "-"??_-;_-@_-</c:formatCode>
                <c:ptCount val="3"/>
                <c:pt idx="0" formatCode="_(* #,##0.00_);_(* \(#,##0.00\);_(* &quot;-&quot;??_);_(@_)">
                  <c:v>20841.939999999999</c:v>
                </c:pt>
                <c:pt idx="1">
                  <c:v>18450</c:v>
                </c:pt>
                <c:pt idx="2" formatCode="_(* #,##0.00_);_(* \(#,##0.00\);_(* &quot;-&quot;??_);_(@_)">
                  <c:v>13996.15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53-4331-BB79-29B1FB3277D9}"/>
            </c:ext>
          </c:extLst>
        </c:ser>
        <c:ser>
          <c:idx val="4"/>
          <c:order val="4"/>
          <c:tx>
            <c:strRef>
              <c:f>Sheet1!$K$34</c:f>
              <c:strCache>
                <c:ptCount val="1"/>
                <c:pt idx="0">
                  <c:v>วิศวกรรมอาหาร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Sheet1!$F$35:$F$37</c:f>
              <c:numCache>
                <c:formatCode>General</c:formatCode>
                <c:ptCount val="3"/>
                <c:pt idx="0">
                  <c:v>2560</c:v>
                </c:pt>
                <c:pt idx="1">
                  <c:v>2561</c:v>
                </c:pt>
                <c:pt idx="2">
                  <c:v>2562</c:v>
                </c:pt>
              </c:numCache>
            </c:numRef>
          </c:cat>
          <c:val>
            <c:numRef>
              <c:f>Sheet1!$K$35:$K$37</c:f>
              <c:numCache>
                <c:formatCode>_(* #,##0.00_);_(* \(#,##0.00\);_(* "-"??_);_(@_)</c:formatCode>
                <c:ptCount val="3"/>
                <c:pt idx="0" formatCode="_-* #,##0_-;\-* #,##0_-;_-* &quot;-&quot;??_-;_-@_-">
                  <c:v>16896</c:v>
                </c:pt>
                <c:pt idx="1">
                  <c:v>23427.59</c:v>
                </c:pt>
                <c:pt idx="2" formatCode="_-* #,##0_-;\-* #,##0_-;_-* &quot;-&quot;??_-;_-@_-">
                  <c:v>13550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53-4331-BB79-29B1FB3277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3274048"/>
        <c:axId val="533279624"/>
        <c:axId val="0"/>
      </c:bar3DChart>
      <c:catAx>
        <c:axId val="533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33279624"/>
        <c:crosses val="autoZero"/>
        <c:auto val="1"/>
        <c:lblAlgn val="ctr"/>
        <c:lblOffset val="100"/>
        <c:noMultiLvlLbl val="0"/>
      </c:catAx>
      <c:valAx>
        <c:axId val="53327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332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509587</xdr:colOff>
      <xdr:row>16</xdr:row>
      <xdr:rowOff>352425</xdr:rowOff>
    </xdr:from>
    <xdr:to>
      <xdr:col>12</xdr:col>
      <xdr:colOff>280987</xdr:colOff>
      <xdr:row>25</xdr:row>
      <xdr:rowOff>266700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36FDF1-EEFD-45F5-A177-2CC7AC6E4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31</xdr:row>
      <xdr:rowOff>123825</xdr:rowOff>
    </xdr:from>
    <xdr:to>
      <xdr:col>4</xdr:col>
      <xdr:colOff>333375</xdr:colOff>
      <xdr:row>39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36F70FD-1F99-4F79-ADFF-36A66DBCF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D0E0-C1D6-48A6-98E8-D3461FAA0BE4}">
  <dimension ref="A1:U49"/>
  <sheetViews>
    <sheetView tabSelected="1" view="pageBreakPreview" topLeftCell="B1" zoomScale="90" zoomScaleNormal="100" zoomScaleSheetLayoutView="90" zoomScalePageLayoutView="60" workbookViewId="0">
      <selection activeCell="T21" sqref="T21"/>
    </sheetView>
  </sheetViews>
  <sheetFormatPr defaultRowHeight="22.5" x14ac:dyDescent="0.55000000000000004"/>
  <cols>
    <col min="1" max="1" width="24.875" style="1" customWidth="1"/>
    <col min="2" max="2" width="9.25" style="1" customWidth="1"/>
    <col min="3" max="3" width="10.375" style="1" customWidth="1"/>
    <col min="4" max="5" width="9.25" style="1" customWidth="1"/>
    <col min="6" max="6" width="9.75" style="1" customWidth="1"/>
    <col min="7" max="7" width="8.5" style="1" customWidth="1"/>
    <col min="8" max="9" width="10.5" style="1" customWidth="1"/>
    <col min="10" max="10" width="10.875" style="1" customWidth="1"/>
    <col min="11" max="11" width="11.125" style="1" customWidth="1"/>
    <col min="12" max="13" width="10" style="1" customWidth="1"/>
    <col min="14" max="14" width="10.125" style="1" customWidth="1"/>
    <col min="15" max="15" width="8.25" style="1" customWidth="1"/>
    <col min="16" max="17" width="10.5" style="1" customWidth="1"/>
    <col min="18" max="18" width="8.625" style="1" customWidth="1"/>
    <col min="19" max="19" width="11" style="1" customWidth="1"/>
    <col min="20" max="20" width="8" style="1" customWidth="1"/>
    <col min="21" max="16384" width="9" style="1"/>
  </cols>
  <sheetData>
    <row r="1" spans="1:21" ht="24.75" x14ac:dyDescent="0.6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22.5" customHeight="1" x14ac:dyDescent="0.55000000000000004">
      <c r="A2" s="48" t="s">
        <v>20</v>
      </c>
      <c r="B2" s="51" t="s">
        <v>5</v>
      </c>
      <c r="C2" s="52"/>
      <c r="D2" s="52"/>
      <c r="E2" s="53"/>
      <c r="F2" s="54" t="s">
        <v>6</v>
      </c>
      <c r="G2" s="55"/>
      <c r="H2" s="55"/>
      <c r="I2" s="56"/>
      <c r="J2" s="57" t="s">
        <v>7</v>
      </c>
      <c r="K2" s="58"/>
      <c r="L2" s="58"/>
      <c r="M2" s="59"/>
      <c r="N2" s="60" t="s">
        <v>8</v>
      </c>
      <c r="O2" s="61"/>
      <c r="P2" s="61"/>
      <c r="Q2" s="62"/>
      <c r="R2" s="50" t="s">
        <v>9</v>
      </c>
      <c r="S2" s="50"/>
      <c r="T2" s="50"/>
      <c r="U2" s="50"/>
    </row>
    <row r="3" spans="1:21" ht="90" x14ac:dyDescent="0.55000000000000004">
      <c r="A3" s="49"/>
      <c r="B3" s="16" t="s">
        <v>25</v>
      </c>
      <c r="C3" s="16" t="s">
        <v>23</v>
      </c>
      <c r="D3" s="16" t="s">
        <v>24</v>
      </c>
      <c r="E3" s="43" t="s">
        <v>26</v>
      </c>
      <c r="F3" s="17" t="s">
        <v>25</v>
      </c>
      <c r="G3" s="17" t="s">
        <v>23</v>
      </c>
      <c r="H3" s="17" t="s">
        <v>24</v>
      </c>
      <c r="I3" s="44" t="s">
        <v>26</v>
      </c>
      <c r="J3" s="18" t="s">
        <v>25</v>
      </c>
      <c r="K3" s="18" t="s">
        <v>23</v>
      </c>
      <c r="L3" s="18" t="s">
        <v>24</v>
      </c>
      <c r="M3" s="45" t="s">
        <v>26</v>
      </c>
      <c r="N3" s="19" t="s">
        <v>25</v>
      </c>
      <c r="O3" s="19" t="s">
        <v>23</v>
      </c>
      <c r="P3" s="19" t="s">
        <v>24</v>
      </c>
      <c r="Q3" s="46" t="s">
        <v>26</v>
      </c>
      <c r="R3" s="20" t="s">
        <v>25</v>
      </c>
      <c r="S3" s="20" t="s">
        <v>23</v>
      </c>
      <c r="T3" s="20" t="s">
        <v>24</v>
      </c>
      <c r="U3" s="47" t="s">
        <v>26</v>
      </c>
    </row>
    <row r="4" spans="1:21" x14ac:dyDescent="0.55000000000000004">
      <c r="A4" s="2" t="s">
        <v>0</v>
      </c>
      <c r="B4" s="6">
        <v>28</v>
      </c>
      <c r="C4" s="6">
        <v>14</v>
      </c>
      <c r="D4" s="6">
        <v>20</v>
      </c>
      <c r="E4" s="6">
        <v>18</v>
      </c>
      <c r="F4" s="8">
        <v>43</v>
      </c>
      <c r="G4" s="8">
        <v>19</v>
      </c>
      <c r="H4" s="8">
        <v>19</v>
      </c>
      <c r="I4" s="8">
        <v>32</v>
      </c>
      <c r="J4" s="10">
        <v>91</v>
      </c>
      <c r="K4" s="10">
        <v>46</v>
      </c>
      <c r="L4" s="10">
        <v>50</v>
      </c>
      <c r="M4" s="10">
        <v>62</v>
      </c>
      <c r="N4" s="12">
        <v>57</v>
      </c>
      <c r="O4" s="12">
        <v>50</v>
      </c>
      <c r="P4" s="12">
        <v>47</v>
      </c>
      <c r="Q4" s="12">
        <v>65</v>
      </c>
      <c r="R4" s="14">
        <v>46</v>
      </c>
      <c r="S4" s="14">
        <v>45</v>
      </c>
      <c r="T4" s="14">
        <v>48</v>
      </c>
      <c r="U4" s="14">
        <v>50</v>
      </c>
    </row>
    <row r="5" spans="1:21" x14ac:dyDescent="0.55000000000000004">
      <c r="A5" s="2" t="s">
        <v>1</v>
      </c>
      <c r="B5" s="6">
        <v>25</v>
      </c>
      <c r="C5" s="6">
        <v>14</v>
      </c>
      <c r="D5" s="6">
        <v>20</v>
      </c>
      <c r="E5" s="6">
        <v>18</v>
      </c>
      <c r="F5" s="8">
        <v>40</v>
      </c>
      <c r="G5" s="8">
        <v>18</v>
      </c>
      <c r="H5" s="8">
        <v>19</v>
      </c>
      <c r="I5" s="8">
        <v>31</v>
      </c>
      <c r="J5" s="10">
        <v>89</v>
      </c>
      <c r="K5" s="10">
        <v>44</v>
      </c>
      <c r="L5" s="10">
        <v>50</v>
      </c>
      <c r="M5" s="10">
        <v>61</v>
      </c>
      <c r="N5" s="12">
        <v>53</v>
      </c>
      <c r="O5" s="12">
        <v>49</v>
      </c>
      <c r="P5" s="12">
        <v>41</v>
      </c>
      <c r="Q5" s="12">
        <v>63</v>
      </c>
      <c r="R5" s="14">
        <v>42</v>
      </c>
      <c r="S5" s="14">
        <v>44</v>
      </c>
      <c r="T5" s="14">
        <v>43</v>
      </c>
      <c r="U5" s="14">
        <v>45</v>
      </c>
    </row>
    <row r="6" spans="1:21" x14ac:dyDescent="0.55000000000000004">
      <c r="A6" s="2" t="s">
        <v>2</v>
      </c>
      <c r="B6" s="7">
        <f>B5*100/B4</f>
        <v>89.285714285714292</v>
      </c>
      <c r="C6" s="7">
        <f t="shared" ref="C6:U6" si="0">C5*100/C4</f>
        <v>100</v>
      </c>
      <c r="D6" s="7">
        <f t="shared" si="0"/>
        <v>100</v>
      </c>
      <c r="E6" s="7">
        <f t="shared" si="0"/>
        <v>100</v>
      </c>
      <c r="F6" s="9">
        <f t="shared" si="0"/>
        <v>93.023255813953483</v>
      </c>
      <c r="G6" s="9">
        <f t="shared" si="0"/>
        <v>94.736842105263165</v>
      </c>
      <c r="H6" s="9">
        <f t="shared" si="0"/>
        <v>100</v>
      </c>
      <c r="I6" s="9">
        <f t="shared" si="0"/>
        <v>96.875</v>
      </c>
      <c r="J6" s="11">
        <f t="shared" si="0"/>
        <v>97.802197802197796</v>
      </c>
      <c r="K6" s="11">
        <f t="shared" si="0"/>
        <v>95.652173913043484</v>
      </c>
      <c r="L6" s="11">
        <f t="shared" si="0"/>
        <v>100</v>
      </c>
      <c r="M6" s="11">
        <f t="shared" si="0"/>
        <v>98.387096774193552</v>
      </c>
      <c r="N6" s="13">
        <f t="shared" si="0"/>
        <v>92.982456140350877</v>
      </c>
      <c r="O6" s="13">
        <f t="shared" si="0"/>
        <v>98</v>
      </c>
      <c r="P6" s="13">
        <f t="shared" si="0"/>
        <v>87.234042553191486</v>
      </c>
      <c r="Q6" s="13">
        <f t="shared" si="0"/>
        <v>96.92307692307692</v>
      </c>
      <c r="R6" s="15">
        <f t="shared" si="0"/>
        <v>91.304347826086953</v>
      </c>
      <c r="S6" s="15">
        <f t="shared" si="0"/>
        <v>97.777777777777771</v>
      </c>
      <c r="T6" s="15">
        <f t="shared" si="0"/>
        <v>89.583333333333329</v>
      </c>
      <c r="U6" s="15">
        <f t="shared" si="0"/>
        <v>90</v>
      </c>
    </row>
    <row r="7" spans="1:21" ht="45" x14ac:dyDescent="0.55000000000000004">
      <c r="A7" s="3" t="s">
        <v>10</v>
      </c>
      <c r="B7" s="6">
        <v>20</v>
      </c>
      <c r="C7" s="6">
        <f t="shared" ref="C7:T7" si="1">C8+C9</f>
        <v>12</v>
      </c>
      <c r="D7" s="6">
        <f t="shared" si="1"/>
        <v>15</v>
      </c>
      <c r="E7" s="6">
        <v>14</v>
      </c>
      <c r="F7" s="8">
        <f t="shared" si="1"/>
        <v>28</v>
      </c>
      <c r="G7" s="8">
        <f t="shared" si="1"/>
        <v>12</v>
      </c>
      <c r="H7" s="8">
        <f t="shared" si="1"/>
        <v>12</v>
      </c>
      <c r="I7" s="8">
        <v>22</v>
      </c>
      <c r="J7" s="10">
        <f t="shared" si="1"/>
        <v>64</v>
      </c>
      <c r="K7" s="10">
        <f t="shared" si="1"/>
        <v>35</v>
      </c>
      <c r="L7" s="10">
        <f t="shared" si="1"/>
        <v>39</v>
      </c>
      <c r="M7" s="10">
        <v>45</v>
      </c>
      <c r="N7" s="12">
        <f t="shared" si="1"/>
        <v>31</v>
      </c>
      <c r="O7" s="12">
        <f t="shared" si="1"/>
        <v>14</v>
      </c>
      <c r="P7" s="12">
        <f t="shared" si="1"/>
        <v>26</v>
      </c>
      <c r="Q7" s="12">
        <v>35</v>
      </c>
      <c r="R7" s="14">
        <f t="shared" si="1"/>
        <v>25</v>
      </c>
      <c r="S7" s="14">
        <f t="shared" si="1"/>
        <v>29</v>
      </c>
      <c r="T7" s="14">
        <f t="shared" si="1"/>
        <v>20</v>
      </c>
      <c r="U7" s="14">
        <v>25</v>
      </c>
    </row>
    <row r="8" spans="1:21" x14ac:dyDescent="0.55000000000000004">
      <c r="A8" s="4" t="s">
        <v>21</v>
      </c>
      <c r="B8" s="6">
        <v>14</v>
      </c>
      <c r="C8" s="6">
        <v>6</v>
      </c>
      <c r="D8" s="6">
        <v>5</v>
      </c>
      <c r="E8" s="6">
        <v>8</v>
      </c>
      <c r="F8" s="8">
        <v>13</v>
      </c>
      <c r="G8" s="8">
        <v>7</v>
      </c>
      <c r="H8" s="8">
        <v>5</v>
      </c>
      <c r="I8" s="8">
        <v>8</v>
      </c>
      <c r="J8" s="10">
        <v>46</v>
      </c>
      <c r="K8" s="10">
        <v>31</v>
      </c>
      <c r="L8" s="10">
        <v>20</v>
      </c>
      <c r="M8" s="10">
        <v>29</v>
      </c>
      <c r="N8" s="12">
        <v>25</v>
      </c>
      <c r="O8" s="12">
        <v>4</v>
      </c>
      <c r="P8" s="12">
        <v>11</v>
      </c>
      <c r="Q8" s="12">
        <v>12</v>
      </c>
      <c r="R8" s="14">
        <v>18</v>
      </c>
      <c r="S8" s="14">
        <v>20</v>
      </c>
      <c r="T8" s="14">
        <v>6</v>
      </c>
      <c r="U8" s="14">
        <v>12</v>
      </c>
    </row>
    <row r="9" spans="1:21" x14ac:dyDescent="0.55000000000000004">
      <c r="A9" s="4" t="s">
        <v>22</v>
      </c>
      <c r="B9" s="6">
        <v>6</v>
      </c>
      <c r="C9" s="6">
        <v>6</v>
      </c>
      <c r="D9" s="6">
        <v>10</v>
      </c>
      <c r="E9" s="6">
        <v>6</v>
      </c>
      <c r="F9" s="8">
        <v>15</v>
      </c>
      <c r="G9" s="8">
        <v>5</v>
      </c>
      <c r="H9" s="8">
        <v>7</v>
      </c>
      <c r="I9" s="8">
        <v>14</v>
      </c>
      <c r="J9" s="10">
        <v>18</v>
      </c>
      <c r="K9" s="10">
        <v>4</v>
      </c>
      <c r="L9" s="10">
        <v>19</v>
      </c>
      <c r="M9" s="10">
        <v>16</v>
      </c>
      <c r="N9" s="12">
        <v>6</v>
      </c>
      <c r="O9" s="12">
        <v>10</v>
      </c>
      <c r="P9" s="12">
        <v>15</v>
      </c>
      <c r="Q9" s="12">
        <v>23</v>
      </c>
      <c r="R9" s="14">
        <v>7</v>
      </c>
      <c r="S9" s="14">
        <v>9</v>
      </c>
      <c r="T9" s="14">
        <v>14</v>
      </c>
      <c r="U9" s="14">
        <v>13</v>
      </c>
    </row>
    <row r="10" spans="1:21" x14ac:dyDescent="0.55000000000000004">
      <c r="A10" s="5" t="s">
        <v>11</v>
      </c>
      <c r="B10" s="6">
        <v>0</v>
      </c>
      <c r="C10" s="6">
        <v>1</v>
      </c>
      <c r="D10" s="6">
        <v>2</v>
      </c>
      <c r="E10" s="6">
        <v>4</v>
      </c>
      <c r="F10" s="8">
        <v>5</v>
      </c>
      <c r="G10" s="8">
        <v>2</v>
      </c>
      <c r="H10" s="8">
        <v>4</v>
      </c>
      <c r="I10" s="8">
        <v>9</v>
      </c>
      <c r="J10" s="10">
        <v>4</v>
      </c>
      <c r="K10" s="10">
        <v>1</v>
      </c>
      <c r="L10" s="10">
        <v>10</v>
      </c>
      <c r="M10" s="10">
        <v>12</v>
      </c>
      <c r="N10" s="12">
        <v>1</v>
      </c>
      <c r="O10" s="12">
        <v>0</v>
      </c>
      <c r="P10" s="12">
        <v>9</v>
      </c>
      <c r="Q10" s="12">
        <v>10</v>
      </c>
      <c r="R10" s="14">
        <v>0</v>
      </c>
      <c r="S10" s="14">
        <v>0</v>
      </c>
      <c r="T10" s="14">
        <v>6</v>
      </c>
      <c r="U10" s="14">
        <v>3</v>
      </c>
    </row>
    <row r="11" spans="1:21" ht="27.75" customHeight="1" x14ac:dyDescent="0.55000000000000004">
      <c r="A11" s="5" t="s">
        <v>12</v>
      </c>
      <c r="B11" s="6">
        <v>20</v>
      </c>
      <c r="C11" s="6">
        <v>11</v>
      </c>
      <c r="D11" s="6">
        <v>13</v>
      </c>
      <c r="E11" s="6">
        <v>10</v>
      </c>
      <c r="F11" s="8">
        <v>23</v>
      </c>
      <c r="G11" s="8">
        <v>10</v>
      </c>
      <c r="H11" s="8">
        <v>8</v>
      </c>
      <c r="I11" s="8">
        <v>13</v>
      </c>
      <c r="J11" s="10">
        <v>60</v>
      </c>
      <c r="K11" s="10">
        <v>34</v>
      </c>
      <c r="L11" s="10">
        <v>29</v>
      </c>
      <c r="M11" s="10">
        <v>33</v>
      </c>
      <c r="N11" s="12">
        <v>30</v>
      </c>
      <c r="O11" s="12">
        <v>14</v>
      </c>
      <c r="P11" s="12">
        <v>17</v>
      </c>
      <c r="Q11" s="12">
        <v>25</v>
      </c>
      <c r="R11" s="14">
        <v>25</v>
      </c>
      <c r="S11" s="14">
        <v>29</v>
      </c>
      <c r="T11" s="14">
        <v>14</v>
      </c>
      <c r="U11" s="14">
        <v>22</v>
      </c>
    </row>
    <row r="12" spans="1:21" x14ac:dyDescent="0.55000000000000004">
      <c r="A12" s="5" t="s">
        <v>13</v>
      </c>
      <c r="B12" s="6">
        <v>0</v>
      </c>
      <c r="C12" s="6">
        <v>0</v>
      </c>
      <c r="D12" s="6">
        <v>1</v>
      </c>
      <c r="E12" s="6">
        <v>0</v>
      </c>
      <c r="F12" s="8">
        <v>0</v>
      </c>
      <c r="G12" s="8">
        <v>0</v>
      </c>
      <c r="H12" s="8">
        <v>1</v>
      </c>
      <c r="I12" s="8">
        <v>1</v>
      </c>
      <c r="J12" s="10">
        <v>1</v>
      </c>
      <c r="K12" s="10">
        <v>0</v>
      </c>
      <c r="L12" s="10">
        <v>1</v>
      </c>
      <c r="M12" s="10">
        <v>2</v>
      </c>
      <c r="N12" s="12">
        <v>0</v>
      </c>
      <c r="O12" s="12">
        <v>0</v>
      </c>
      <c r="P12" s="12">
        <v>2</v>
      </c>
      <c r="Q12" s="12">
        <v>3</v>
      </c>
      <c r="R12" s="14">
        <v>0</v>
      </c>
      <c r="S12" s="14">
        <v>0</v>
      </c>
      <c r="T12" s="14">
        <v>0</v>
      </c>
      <c r="U12" s="14">
        <v>1</v>
      </c>
    </row>
    <row r="13" spans="1:21" x14ac:dyDescent="0.55000000000000004">
      <c r="A13" s="5" t="s">
        <v>14</v>
      </c>
      <c r="B13" s="6">
        <v>2</v>
      </c>
      <c r="C13" s="6">
        <v>0</v>
      </c>
      <c r="D13" s="6">
        <v>1</v>
      </c>
      <c r="E13" s="6">
        <v>0</v>
      </c>
      <c r="F13" s="8">
        <v>2</v>
      </c>
      <c r="G13" s="8">
        <v>0</v>
      </c>
      <c r="H13" s="8">
        <v>0</v>
      </c>
      <c r="I13" s="8">
        <v>0</v>
      </c>
      <c r="J13" s="10">
        <v>1</v>
      </c>
      <c r="K13" s="10">
        <v>0</v>
      </c>
      <c r="L13" s="10">
        <v>0</v>
      </c>
      <c r="M13" s="10">
        <v>1</v>
      </c>
      <c r="N13" s="12">
        <v>9</v>
      </c>
      <c r="O13" s="12">
        <v>3</v>
      </c>
      <c r="P13" s="12">
        <v>3</v>
      </c>
      <c r="Q13" s="12">
        <v>0</v>
      </c>
      <c r="R13" s="14">
        <v>4</v>
      </c>
      <c r="S13" s="14">
        <v>1</v>
      </c>
      <c r="T13" s="14">
        <v>5</v>
      </c>
      <c r="U13" s="14">
        <v>1</v>
      </c>
    </row>
    <row r="14" spans="1:21" x14ac:dyDescent="0.55000000000000004">
      <c r="A14" s="5" t="s">
        <v>15</v>
      </c>
      <c r="B14" s="6">
        <v>0</v>
      </c>
      <c r="C14" s="6">
        <v>0</v>
      </c>
      <c r="D14" s="6">
        <v>0</v>
      </c>
      <c r="E14" s="6">
        <v>0</v>
      </c>
      <c r="F14" s="8">
        <v>0</v>
      </c>
      <c r="G14" s="8">
        <v>0</v>
      </c>
      <c r="H14" s="8">
        <v>0</v>
      </c>
      <c r="I14" s="8">
        <v>0</v>
      </c>
      <c r="J14" s="10">
        <v>0</v>
      </c>
      <c r="K14" s="10">
        <v>0</v>
      </c>
      <c r="L14" s="10">
        <v>0</v>
      </c>
      <c r="M14" s="10">
        <v>0</v>
      </c>
      <c r="N14" s="12">
        <v>0</v>
      </c>
      <c r="O14" s="12">
        <v>0</v>
      </c>
      <c r="P14" s="12">
        <v>0</v>
      </c>
      <c r="Q14" s="12">
        <v>0</v>
      </c>
      <c r="R14" s="14">
        <v>0</v>
      </c>
      <c r="S14" s="14">
        <v>1</v>
      </c>
      <c r="T14" s="14">
        <v>0</v>
      </c>
      <c r="U14" s="14">
        <v>0</v>
      </c>
    </row>
    <row r="15" spans="1:21" x14ac:dyDescent="0.55000000000000004">
      <c r="A15" s="5" t="s">
        <v>16</v>
      </c>
      <c r="B15" s="6">
        <v>1</v>
      </c>
      <c r="C15" s="6">
        <v>0</v>
      </c>
      <c r="D15" s="6">
        <v>0</v>
      </c>
      <c r="E15" s="6">
        <v>0</v>
      </c>
      <c r="F15" s="8">
        <v>2</v>
      </c>
      <c r="G15" s="8">
        <v>1</v>
      </c>
      <c r="H15" s="8">
        <v>0</v>
      </c>
      <c r="I15" s="8">
        <v>0</v>
      </c>
      <c r="J15" s="10">
        <v>0</v>
      </c>
      <c r="K15" s="10">
        <v>0</v>
      </c>
      <c r="L15" s="10">
        <v>0</v>
      </c>
      <c r="M15" s="10">
        <v>0</v>
      </c>
      <c r="N15" s="12">
        <v>1</v>
      </c>
      <c r="O15" s="12">
        <v>3</v>
      </c>
      <c r="P15" s="12">
        <v>0</v>
      </c>
      <c r="Q15" s="12">
        <v>0</v>
      </c>
      <c r="R15" s="14">
        <v>1</v>
      </c>
      <c r="S15" s="14">
        <v>1</v>
      </c>
      <c r="T15" s="14">
        <v>0</v>
      </c>
      <c r="U15" s="14">
        <v>0</v>
      </c>
    </row>
    <row r="16" spans="1:21" x14ac:dyDescent="0.55000000000000004">
      <c r="A16" s="5" t="s">
        <v>17</v>
      </c>
      <c r="B16" s="6">
        <v>20</v>
      </c>
      <c r="C16" s="6">
        <v>12</v>
      </c>
      <c r="D16" s="6">
        <v>15</v>
      </c>
      <c r="E16" s="6">
        <v>14</v>
      </c>
      <c r="F16" s="8">
        <v>28</v>
      </c>
      <c r="G16" s="8">
        <v>12</v>
      </c>
      <c r="H16" s="8">
        <v>12</v>
      </c>
      <c r="I16" s="8">
        <v>22</v>
      </c>
      <c r="J16" s="10">
        <v>64</v>
      </c>
      <c r="K16" s="10">
        <v>35</v>
      </c>
      <c r="L16" s="10">
        <v>39</v>
      </c>
      <c r="M16" s="10">
        <v>45</v>
      </c>
      <c r="N16" s="12">
        <v>31</v>
      </c>
      <c r="O16" s="12">
        <v>14</v>
      </c>
      <c r="P16" s="12">
        <v>26</v>
      </c>
      <c r="Q16" s="12">
        <v>35</v>
      </c>
      <c r="R16" s="14">
        <v>25</v>
      </c>
      <c r="S16" s="14">
        <v>29</v>
      </c>
      <c r="T16" s="14">
        <v>20</v>
      </c>
      <c r="U16" s="14">
        <v>25</v>
      </c>
    </row>
    <row r="17" spans="1:21" x14ac:dyDescent="0.55000000000000004">
      <c r="A17" s="5" t="s">
        <v>18</v>
      </c>
      <c r="B17" s="6">
        <v>22</v>
      </c>
      <c r="C17" s="6">
        <v>14</v>
      </c>
      <c r="D17" s="6">
        <v>18</v>
      </c>
      <c r="E17" s="6">
        <v>18</v>
      </c>
      <c r="F17" s="8">
        <v>36</v>
      </c>
      <c r="G17" s="8">
        <v>17</v>
      </c>
      <c r="H17" s="8">
        <v>18</v>
      </c>
      <c r="I17" s="8">
        <v>30</v>
      </c>
      <c r="J17" s="10">
        <v>87</v>
      </c>
      <c r="K17" s="10">
        <v>44</v>
      </c>
      <c r="L17" s="10">
        <v>49</v>
      </c>
      <c r="M17" s="10">
        <v>58</v>
      </c>
      <c r="N17" s="12">
        <v>43</v>
      </c>
      <c r="O17" s="12">
        <v>43</v>
      </c>
      <c r="P17" s="12">
        <v>36</v>
      </c>
      <c r="Q17" s="12">
        <v>60</v>
      </c>
      <c r="R17" s="14">
        <v>37</v>
      </c>
      <c r="S17" s="14">
        <v>41</v>
      </c>
      <c r="T17" s="14">
        <v>38</v>
      </c>
      <c r="U17" s="14">
        <v>43</v>
      </c>
    </row>
    <row r="18" spans="1:21" ht="45" x14ac:dyDescent="0.55000000000000004">
      <c r="A18" s="21" t="s">
        <v>3</v>
      </c>
      <c r="B18" s="23">
        <f>B16*100/B17</f>
        <v>90.909090909090907</v>
      </c>
      <c r="C18" s="23">
        <f t="shared" ref="C18:U18" si="2">C16*100/C17</f>
        <v>85.714285714285708</v>
      </c>
      <c r="D18" s="23">
        <f t="shared" si="2"/>
        <v>83.333333333333329</v>
      </c>
      <c r="E18" s="23">
        <f t="shared" si="2"/>
        <v>77.777777777777771</v>
      </c>
      <c r="F18" s="24">
        <f t="shared" si="2"/>
        <v>77.777777777777771</v>
      </c>
      <c r="G18" s="24">
        <f t="shared" si="2"/>
        <v>70.588235294117652</v>
      </c>
      <c r="H18" s="24">
        <f t="shared" si="2"/>
        <v>66.666666666666671</v>
      </c>
      <c r="I18" s="24">
        <f t="shared" si="2"/>
        <v>73.333333333333329</v>
      </c>
      <c r="J18" s="25">
        <f t="shared" si="2"/>
        <v>73.563218390804593</v>
      </c>
      <c r="K18" s="25">
        <f t="shared" si="2"/>
        <v>79.545454545454547</v>
      </c>
      <c r="L18" s="25">
        <f t="shared" si="2"/>
        <v>79.591836734693871</v>
      </c>
      <c r="M18" s="25">
        <f t="shared" si="2"/>
        <v>77.58620689655173</v>
      </c>
      <c r="N18" s="26">
        <f t="shared" si="2"/>
        <v>72.093023255813947</v>
      </c>
      <c r="O18" s="26">
        <f t="shared" si="2"/>
        <v>32.558139534883722</v>
      </c>
      <c r="P18" s="26">
        <f t="shared" si="2"/>
        <v>72.222222222222229</v>
      </c>
      <c r="Q18" s="26">
        <f t="shared" si="2"/>
        <v>58.333333333333336</v>
      </c>
      <c r="R18" s="27">
        <f t="shared" si="2"/>
        <v>67.567567567567565</v>
      </c>
      <c r="S18" s="27">
        <f t="shared" si="2"/>
        <v>70.731707317073173</v>
      </c>
      <c r="T18" s="27">
        <f t="shared" si="2"/>
        <v>52.631578947368418</v>
      </c>
      <c r="U18" s="27">
        <f t="shared" si="2"/>
        <v>58.139534883720927</v>
      </c>
    </row>
    <row r="19" spans="1:21" x14ac:dyDescent="0.55000000000000004">
      <c r="A19" s="21" t="s">
        <v>19</v>
      </c>
      <c r="B19" s="23">
        <f>B18/20</f>
        <v>4.545454545454545</v>
      </c>
      <c r="C19" s="23">
        <f t="shared" ref="C19:T19" si="3">C18/20</f>
        <v>4.2857142857142856</v>
      </c>
      <c r="D19" s="23">
        <f t="shared" si="3"/>
        <v>4.1666666666666661</v>
      </c>
      <c r="E19" s="23">
        <f>E18/20</f>
        <v>3.8888888888888884</v>
      </c>
      <c r="F19" s="24">
        <f t="shared" si="3"/>
        <v>3.8888888888888884</v>
      </c>
      <c r="G19" s="24">
        <f t="shared" si="3"/>
        <v>3.5294117647058827</v>
      </c>
      <c r="H19" s="24">
        <f t="shared" si="3"/>
        <v>3.3333333333333335</v>
      </c>
      <c r="I19" s="24">
        <f>I18/20</f>
        <v>3.6666666666666665</v>
      </c>
      <c r="J19" s="25">
        <f t="shared" si="3"/>
        <v>3.6781609195402298</v>
      </c>
      <c r="K19" s="25">
        <f t="shared" si="3"/>
        <v>3.9772727272727275</v>
      </c>
      <c r="L19" s="25">
        <f t="shared" si="3"/>
        <v>3.9795918367346936</v>
      </c>
      <c r="M19" s="25">
        <f>M18/20</f>
        <v>3.8793103448275863</v>
      </c>
      <c r="N19" s="26">
        <f t="shared" si="3"/>
        <v>3.6046511627906974</v>
      </c>
      <c r="O19" s="26">
        <f t="shared" si="3"/>
        <v>1.6279069767441861</v>
      </c>
      <c r="P19" s="26">
        <f t="shared" si="3"/>
        <v>3.6111111111111116</v>
      </c>
      <c r="Q19" s="26">
        <f>Q18/20</f>
        <v>2.916666666666667</v>
      </c>
      <c r="R19" s="27">
        <f t="shared" si="3"/>
        <v>3.3783783783783781</v>
      </c>
      <c r="S19" s="27">
        <f t="shared" si="3"/>
        <v>3.5365853658536586</v>
      </c>
      <c r="T19" s="27">
        <f t="shared" si="3"/>
        <v>2.6315789473684208</v>
      </c>
      <c r="U19" s="27">
        <f>U18/20</f>
        <v>2.9069767441860463</v>
      </c>
    </row>
    <row r="20" spans="1:21" ht="45" x14ac:dyDescent="0.55000000000000004">
      <c r="A20" s="21" t="s">
        <v>4</v>
      </c>
      <c r="B20" s="64">
        <v>16375</v>
      </c>
      <c r="C20" s="65">
        <v>17345.830000000002</v>
      </c>
      <c r="D20" s="64">
        <v>13700</v>
      </c>
      <c r="E20" s="64">
        <v>16214</v>
      </c>
      <c r="F20" s="66">
        <v>11567.14</v>
      </c>
      <c r="G20" s="67">
        <v>13125</v>
      </c>
      <c r="H20" s="66">
        <v>18708.330000000002</v>
      </c>
      <c r="I20" s="66">
        <v>12727</v>
      </c>
      <c r="J20" s="68">
        <v>15088.28</v>
      </c>
      <c r="K20" s="68">
        <v>14457.14</v>
      </c>
      <c r="L20" s="68">
        <v>13505.13</v>
      </c>
      <c r="M20" s="68">
        <v>15211</v>
      </c>
      <c r="N20" s="69">
        <v>20841.939999999999</v>
      </c>
      <c r="O20" s="70">
        <v>18450</v>
      </c>
      <c r="P20" s="69">
        <v>13996.15</v>
      </c>
      <c r="Q20" s="69">
        <v>15643</v>
      </c>
      <c r="R20" s="37">
        <v>16896</v>
      </c>
      <c r="S20" s="71">
        <v>23427.59</v>
      </c>
      <c r="T20" s="37">
        <v>13550</v>
      </c>
      <c r="U20" s="37">
        <v>17480</v>
      </c>
    </row>
    <row r="21" spans="1:21" ht="24.75" x14ac:dyDescent="0.6">
      <c r="P21" s="22" t="s">
        <v>28</v>
      </c>
      <c r="Q21" s="22"/>
    </row>
    <row r="49" ht="54" customHeight="1" x14ac:dyDescent="0.55000000000000004"/>
  </sheetData>
  <mergeCells count="7">
    <mergeCell ref="A2:A3"/>
    <mergeCell ref="R2:U2"/>
    <mergeCell ref="B2:E2"/>
    <mergeCell ref="F2:I2"/>
    <mergeCell ref="J2:M2"/>
    <mergeCell ref="N2:Q2"/>
    <mergeCell ref="A1:U1"/>
  </mergeCells>
  <phoneticPr fontId="21" type="noConversion"/>
  <pageMargins left="0.10972222222222222" right="4.1145833333333333E-2" top="0.26059027777777777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D5AA-6C23-4B04-B00C-7E6437EC5ECA}">
  <dimension ref="A1:O37"/>
  <sheetViews>
    <sheetView topLeftCell="A29" workbookViewId="0">
      <selection activeCell="F34" sqref="F34:K37"/>
    </sheetView>
  </sheetViews>
  <sheetFormatPr defaultRowHeight="14.25" x14ac:dyDescent="0.2"/>
  <cols>
    <col min="1" max="1" width="25.25" customWidth="1"/>
    <col min="2" max="2" width="11" customWidth="1"/>
    <col min="3" max="3" width="12.25" customWidth="1"/>
    <col min="4" max="4" width="12.125" customWidth="1"/>
  </cols>
  <sheetData>
    <row r="1" spans="1:14" x14ac:dyDescent="0.2">
      <c r="A1" s="48"/>
    </row>
    <row r="2" spans="1:14" ht="22.5" x14ac:dyDescent="0.2">
      <c r="A2" s="49"/>
      <c r="C2" s="16">
        <v>2560</v>
      </c>
      <c r="D2" s="16">
        <v>2561</v>
      </c>
      <c r="E2" s="16">
        <v>2562</v>
      </c>
      <c r="F2" s="16">
        <v>2560</v>
      </c>
      <c r="G2" s="16">
        <v>2561</v>
      </c>
      <c r="H2" s="16">
        <v>2562</v>
      </c>
      <c r="I2" s="16">
        <v>2560</v>
      </c>
      <c r="J2" s="16">
        <v>2561</v>
      </c>
      <c r="K2" s="16">
        <v>2562</v>
      </c>
      <c r="L2" s="16">
        <v>2560</v>
      </c>
      <c r="M2" s="16">
        <v>2561</v>
      </c>
      <c r="N2" s="16">
        <v>2562</v>
      </c>
    </row>
    <row r="3" spans="1:14" ht="22.5" hidden="1" x14ac:dyDescent="0.2">
      <c r="A3" s="2" t="s">
        <v>0</v>
      </c>
      <c r="B3" s="6">
        <v>20</v>
      </c>
      <c r="C3" s="8">
        <v>43</v>
      </c>
      <c r="D3" s="8">
        <v>19</v>
      </c>
      <c r="E3" s="8">
        <v>19</v>
      </c>
      <c r="F3" s="10">
        <v>91</v>
      </c>
      <c r="G3" s="10">
        <v>46</v>
      </c>
      <c r="H3" s="10">
        <v>50</v>
      </c>
      <c r="I3" s="12">
        <v>57</v>
      </c>
      <c r="J3" s="12">
        <v>50</v>
      </c>
      <c r="K3" s="12">
        <v>47</v>
      </c>
      <c r="L3" s="14">
        <v>46</v>
      </c>
      <c r="M3" s="14">
        <v>45</v>
      </c>
      <c r="N3" s="14">
        <v>48</v>
      </c>
    </row>
    <row r="4" spans="1:14" ht="22.5" hidden="1" x14ac:dyDescent="0.2">
      <c r="A4" s="2" t="s">
        <v>1</v>
      </c>
      <c r="B4" s="6">
        <v>20</v>
      </c>
      <c r="C4" s="8">
        <v>40</v>
      </c>
      <c r="D4" s="8">
        <v>18</v>
      </c>
      <c r="E4" s="8">
        <v>19</v>
      </c>
      <c r="F4" s="10">
        <v>89</v>
      </c>
      <c r="G4" s="10">
        <v>44</v>
      </c>
      <c r="H4" s="10">
        <v>50</v>
      </c>
      <c r="I4" s="12">
        <v>53</v>
      </c>
      <c r="J4" s="12">
        <v>49</v>
      </c>
      <c r="K4" s="12">
        <v>41</v>
      </c>
      <c r="L4" s="14">
        <v>42</v>
      </c>
      <c r="M4" s="14">
        <v>44</v>
      </c>
      <c r="N4" s="14">
        <v>43</v>
      </c>
    </row>
    <row r="5" spans="1:14" ht="22.5" hidden="1" x14ac:dyDescent="0.2">
      <c r="A5" s="2" t="s">
        <v>2</v>
      </c>
      <c r="B5" s="7">
        <f t="shared" ref="B5:N5" si="0">B4*100/B3</f>
        <v>100</v>
      </c>
      <c r="C5" s="9">
        <f t="shared" si="0"/>
        <v>93.023255813953483</v>
      </c>
      <c r="D5" s="9">
        <f t="shared" si="0"/>
        <v>94.736842105263165</v>
      </c>
      <c r="E5" s="9">
        <f t="shared" si="0"/>
        <v>100</v>
      </c>
      <c r="F5" s="11">
        <f t="shared" si="0"/>
        <v>97.802197802197796</v>
      </c>
      <c r="G5" s="11">
        <f t="shared" si="0"/>
        <v>95.652173913043484</v>
      </c>
      <c r="H5" s="11">
        <f t="shared" si="0"/>
        <v>100</v>
      </c>
      <c r="I5" s="13">
        <f t="shared" si="0"/>
        <v>92.982456140350877</v>
      </c>
      <c r="J5" s="13">
        <f t="shared" si="0"/>
        <v>98</v>
      </c>
      <c r="K5" s="13">
        <f t="shared" si="0"/>
        <v>87.234042553191486</v>
      </c>
      <c r="L5" s="15">
        <f t="shared" si="0"/>
        <v>91.304347826086953</v>
      </c>
      <c r="M5" s="15">
        <f t="shared" si="0"/>
        <v>97.777777777777771</v>
      </c>
      <c r="N5" s="15">
        <f t="shared" si="0"/>
        <v>89.583333333333329</v>
      </c>
    </row>
    <row r="6" spans="1:14" ht="45" hidden="1" x14ac:dyDescent="0.55000000000000004">
      <c r="A6" s="3" t="s">
        <v>10</v>
      </c>
      <c r="B6" s="6">
        <f t="shared" ref="B6:N6" si="1">B7+B8</f>
        <v>15</v>
      </c>
      <c r="C6" s="8">
        <f t="shared" si="1"/>
        <v>28</v>
      </c>
      <c r="D6" s="8">
        <f t="shared" si="1"/>
        <v>12</v>
      </c>
      <c r="E6" s="8">
        <f t="shared" si="1"/>
        <v>12</v>
      </c>
      <c r="F6" s="10">
        <f t="shared" si="1"/>
        <v>64</v>
      </c>
      <c r="G6" s="10">
        <f t="shared" si="1"/>
        <v>35</v>
      </c>
      <c r="H6" s="10">
        <f t="shared" si="1"/>
        <v>39</v>
      </c>
      <c r="I6" s="12">
        <f t="shared" si="1"/>
        <v>31</v>
      </c>
      <c r="J6" s="12">
        <f t="shared" si="1"/>
        <v>14</v>
      </c>
      <c r="K6" s="12">
        <f t="shared" si="1"/>
        <v>26</v>
      </c>
      <c r="L6" s="14">
        <f t="shared" si="1"/>
        <v>25</v>
      </c>
      <c r="M6" s="14">
        <f t="shared" si="1"/>
        <v>29</v>
      </c>
      <c r="N6" s="14">
        <f t="shared" si="1"/>
        <v>20</v>
      </c>
    </row>
    <row r="7" spans="1:14" ht="22.5" hidden="1" x14ac:dyDescent="0.55000000000000004">
      <c r="A7" s="4" t="s">
        <v>21</v>
      </c>
      <c r="B7" s="6">
        <v>5</v>
      </c>
      <c r="C7" s="8">
        <v>13</v>
      </c>
      <c r="D7" s="8">
        <v>7</v>
      </c>
      <c r="E7" s="8">
        <v>5</v>
      </c>
      <c r="F7" s="10">
        <v>46</v>
      </c>
      <c r="G7" s="10">
        <v>31</v>
      </c>
      <c r="H7" s="10">
        <v>20</v>
      </c>
      <c r="I7" s="12">
        <v>25</v>
      </c>
      <c r="J7" s="12">
        <v>4</v>
      </c>
      <c r="K7" s="12">
        <v>11</v>
      </c>
      <c r="L7" s="14">
        <v>18</v>
      </c>
      <c r="M7" s="14">
        <v>20</v>
      </c>
      <c r="N7" s="14">
        <v>6</v>
      </c>
    </row>
    <row r="8" spans="1:14" ht="22.5" hidden="1" x14ac:dyDescent="0.55000000000000004">
      <c r="A8" s="4" t="s">
        <v>22</v>
      </c>
      <c r="B8" s="6">
        <v>10</v>
      </c>
      <c r="C8" s="8">
        <v>15</v>
      </c>
      <c r="D8" s="8">
        <v>5</v>
      </c>
      <c r="E8" s="8">
        <v>7</v>
      </c>
      <c r="F8" s="10">
        <v>18</v>
      </c>
      <c r="G8" s="10">
        <v>4</v>
      </c>
      <c r="H8" s="10">
        <v>19</v>
      </c>
      <c r="I8" s="12">
        <v>6</v>
      </c>
      <c r="J8" s="12">
        <v>10</v>
      </c>
      <c r="K8" s="12">
        <v>15</v>
      </c>
      <c r="L8" s="14">
        <v>7</v>
      </c>
      <c r="M8" s="14">
        <v>9</v>
      </c>
      <c r="N8" s="14">
        <v>14</v>
      </c>
    </row>
    <row r="9" spans="1:14" ht="22.5" hidden="1" x14ac:dyDescent="0.2">
      <c r="A9" s="5" t="s">
        <v>11</v>
      </c>
      <c r="B9" s="6">
        <v>2</v>
      </c>
      <c r="C9" s="8">
        <v>5</v>
      </c>
      <c r="D9" s="8">
        <v>2</v>
      </c>
      <c r="E9" s="8">
        <v>4</v>
      </c>
      <c r="F9" s="10">
        <v>4</v>
      </c>
      <c r="G9" s="10">
        <v>1</v>
      </c>
      <c r="H9" s="10">
        <v>10</v>
      </c>
      <c r="I9" s="12">
        <v>1</v>
      </c>
      <c r="J9" s="12">
        <v>0</v>
      </c>
      <c r="K9" s="12">
        <v>9</v>
      </c>
      <c r="L9" s="14">
        <v>0</v>
      </c>
      <c r="M9" s="14">
        <v>0</v>
      </c>
      <c r="N9" s="14">
        <v>6</v>
      </c>
    </row>
    <row r="10" spans="1:14" ht="45" hidden="1" x14ac:dyDescent="0.2">
      <c r="A10" s="5" t="s">
        <v>12</v>
      </c>
      <c r="B10" s="6">
        <v>13</v>
      </c>
      <c r="C10" s="8">
        <v>23</v>
      </c>
      <c r="D10" s="8">
        <v>10</v>
      </c>
      <c r="E10" s="8">
        <v>8</v>
      </c>
      <c r="F10" s="10">
        <v>60</v>
      </c>
      <c r="G10" s="10">
        <v>34</v>
      </c>
      <c r="H10" s="10">
        <v>29</v>
      </c>
      <c r="I10" s="12">
        <v>30</v>
      </c>
      <c r="J10" s="12">
        <v>14</v>
      </c>
      <c r="K10" s="12">
        <v>17</v>
      </c>
      <c r="L10" s="14">
        <v>25</v>
      </c>
      <c r="M10" s="14">
        <v>29</v>
      </c>
      <c r="N10" s="14">
        <v>14</v>
      </c>
    </row>
    <row r="11" spans="1:14" ht="22.5" hidden="1" x14ac:dyDescent="0.2">
      <c r="A11" s="5" t="s">
        <v>13</v>
      </c>
      <c r="B11" s="6">
        <v>1</v>
      </c>
      <c r="C11" s="8">
        <v>0</v>
      </c>
      <c r="D11" s="8">
        <v>0</v>
      </c>
      <c r="E11" s="8">
        <v>1</v>
      </c>
      <c r="F11" s="10">
        <v>1</v>
      </c>
      <c r="G11" s="10">
        <v>0</v>
      </c>
      <c r="H11" s="10">
        <v>1</v>
      </c>
      <c r="I11" s="12">
        <v>0</v>
      </c>
      <c r="J11" s="12">
        <v>0</v>
      </c>
      <c r="K11" s="12">
        <v>2</v>
      </c>
      <c r="L11" s="14">
        <v>0</v>
      </c>
      <c r="M11" s="14">
        <v>0</v>
      </c>
      <c r="N11" s="14">
        <v>0</v>
      </c>
    </row>
    <row r="12" spans="1:14" ht="22.5" hidden="1" x14ac:dyDescent="0.2">
      <c r="A12" s="5" t="s">
        <v>14</v>
      </c>
      <c r="B12" s="6">
        <v>1</v>
      </c>
      <c r="C12" s="8">
        <v>2</v>
      </c>
      <c r="D12" s="8">
        <v>0</v>
      </c>
      <c r="E12" s="8">
        <v>0</v>
      </c>
      <c r="F12" s="10">
        <v>1</v>
      </c>
      <c r="G12" s="10">
        <v>0</v>
      </c>
      <c r="H12" s="10">
        <v>0</v>
      </c>
      <c r="I12" s="12">
        <v>9</v>
      </c>
      <c r="J12" s="12">
        <v>3</v>
      </c>
      <c r="K12" s="12">
        <v>3</v>
      </c>
      <c r="L12" s="14">
        <v>4</v>
      </c>
      <c r="M12" s="14">
        <v>1</v>
      </c>
      <c r="N12" s="14">
        <v>5</v>
      </c>
    </row>
    <row r="13" spans="1:14" ht="22.5" hidden="1" x14ac:dyDescent="0.2">
      <c r="A13" s="5" t="s">
        <v>15</v>
      </c>
      <c r="B13" s="6">
        <v>0</v>
      </c>
      <c r="C13" s="8">
        <v>0</v>
      </c>
      <c r="D13" s="8">
        <v>0</v>
      </c>
      <c r="E13" s="8">
        <v>0</v>
      </c>
      <c r="F13" s="10">
        <v>0</v>
      </c>
      <c r="G13" s="10">
        <v>0</v>
      </c>
      <c r="H13" s="10">
        <v>0</v>
      </c>
      <c r="I13" s="12">
        <v>0</v>
      </c>
      <c r="J13" s="12">
        <v>0</v>
      </c>
      <c r="K13" s="12">
        <v>0</v>
      </c>
      <c r="L13" s="14">
        <v>0</v>
      </c>
      <c r="M13" s="14">
        <v>1</v>
      </c>
      <c r="N13" s="14">
        <v>0</v>
      </c>
    </row>
    <row r="14" spans="1:14" ht="22.5" hidden="1" x14ac:dyDescent="0.2">
      <c r="A14" s="5" t="s">
        <v>16</v>
      </c>
      <c r="B14" s="6">
        <v>0</v>
      </c>
      <c r="C14" s="8">
        <v>2</v>
      </c>
      <c r="D14" s="8">
        <v>1</v>
      </c>
      <c r="E14" s="8">
        <v>0</v>
      </c>
      <c r="F14" s="10">
        <v>0</v>
      </c>
      <c r="G14" s="10">
        <v>0</v>
      </c>
      <c r="H14" s="10">
        <v>0</v>
      </c>
      <c r="I14" s="12">
        <v>1</v>
      </c>
      <c r="J14" s="12">
        <v>3</v>
      </c>
      <c r="K14" s="12">
        <v>0</v>
      </c>
      <c r="L14" s="14">
        <v>1</v>
      </c>
      <c r="M14" s="14">
        <v>1</v>
      </c>
      <c r="N14" s="14">
        <v>0</v>
      </c>
    </row>
    <row r="15" spans="1:14" ht="22.5" hidden="1" x14ac:dyDescent="0.2">
      <c r="A15" s="5" t="s">
        <v>17</v>
      </c>
      <c r="B15" s="6">
        <v>15</v>
      </c>
      <c r="C15" s="8">
        <v>28</v>
      </c>
      <c r="D15" s="8">
        <v>12</v>
      </c>
      <c r="E15" s="8">
        <v>12</v>
      </c>
      <c r="F15" s="10">
        <v>64</v>
      </c>
      <c r="G15" s="10">
        <v>35</v>
      </c>
      <c r="H15" s="10">
        <v>39</v>
      </c>
      <c r="I15" s="12">
        <v>31</v>
      </c>
      <c r="J15" s="12">
        <v>14</v>
      </c>
      <c r="K15" s="12">
        <v>26</v>
      </c>
      <c r="L15" s="14">
        <v>25</v>
      </c>
      <c r="M15" s="14">
        <v>29</v>
      </c>
      <c r="N15" s="14">
        <v>20</v>
      </c>
    </row>
    <row r="16" spans="1:14" ht="22.5" hidden="1" x14ac:dyDescent="0.2">
      <c r="A16" s="5" t="s">
        <v>18</v>
      </c>
      <c r="B16" s="6">
        <v>18</v>
      </c>
      <c r="C16" s="8">
        <v>36</v>
      </c>
      <c r="D16" s="8">
        <v>17</v>
      </c>
      <c r="E16" s="8">
        <v>18</v>
      </c>
      <c r="F16" s="10">
        <v>87</v>
      </c>
      <c r="G16" s="10">
        <v>44</v>
      </c>
      <c r="H16" s="10">
        <v>49</v>
      </c>
      <c r="I16" s="12">
        <v>43</v>
      </c>
      <c r="J16" s="12">
        <v>43</v>
      </c>
      <c r="K16" s="12">
        <v>36</v>
      </c>
      <c r="L16" s="14">
        <v>37</v>
      </c>
      <c r="M16" s="14">
        <v>41</v>
      </c>
      <c r="N16" s="14">
        <v>38</v>
      </c>
    </row>
    <row r="17" spans="1:15" ht="45" x14ac:dyDescent="0.2">
      <c r="A17" s="21" t="s">
        <v>3</v>
      </c>
    </row>
    <row r="21" spans="1:15" ht="22.5" x14ac:dyDescent="0.2">
      <c r="B21" s="16">
        <v>2560</v>
      </c>
      <c r="C21" s="16">
        <v>2561</v>
      </c>
      <c r="D21" s="16">
        <v>2562</v>
      </c>
    </row>
    <row r="22" spans="1:15" ht="22.5" x14ac:dyDescent="0.2">
      <c r="A22" s="38" t="s">
        <v>5</v>
      </c>
      <c r="B22">
        <v>90.91</v>
      </c>
      <c r="C22">
        <v>85.71</v>
      </c>
      <c r="D22">
        <v>83.33</v>
      </c>
    </row>
    <row r="23" spans="1:15" ht="22.5" x14ac:dyDescent="0.2">
      <c r="A23" s="39" t="s">
        <v>6</v>
      </c>
      <c r="B23">
        <v>77.78</v>
      </c>
      <c r="C23">
        <v>70.59</v>
      </c>
      <c r="D23">
        <v>66.67</v>
      </c>
    </row>
    <row r="24" spans="1:15" ht="45" x14ac:dyDescent="0.2">
      <c r="A24" s="40" t="s">
        <v>7</v>
      </c>
      <c r="B24">
        <v>73.56</v>
      </c>
      <c r="C24">
        <v>79.55</v>
      </c>
      <c r="D24">
        <v>79.59</v>
      </c>
    </row>
    <row r="25" spans="1:15" ht="22.5" x14ac:dyDescent="0.2">
      <c r="A25" s="41" t="s">
        <v>8</v>
      </c>
      <c r="B25">
        <v>72.09</v>
      </c>
      <c r="C25">
        <v>32.56</v>
      </c>
      <c r="D25">
        <v>72.22</v>
      </c>
    </row>
    <row r="26" spans="1:15" ht="22.5" x14ac:dyDescent="0.2">
      <c r="A26" s="42" t="s">
        <v>9</v>
      </c>
      <c r="B26">
        <v>67.569999999999993</v>
      </c>
      <c r="C26">
        <v>70.73</v>
      </c>
      <c r="D26">
        <v>52.63</v>
      </c>
    </row>
    <row r="31" spans="1:15" ht="45" x14ac:dyDescent="0.2">
      <c r="A31" s="21" t="s">
        <v>4</v>
      </c>
      <c r="N31" s="35">
        <v>16896</v>
      </c>
      <c r="O31" s="36">
        <v>23427.59</v>
      </c>
    </row>
    <row r="34" spans="6:11" ht="90" x14ac:dyDescent="0.2">
      <c r="G34" s="38" t="s">
        <v>5</v>
      </c>
      <c r="H34" s="39" t="s">
        <v>6</v>
      </c>
      <c r="I34" s="40" t="s">
        <v>7</v>
      </c>
      <c r="J34" s="41" t="s">
        <v>8</v>
      </c>
      <c r="K34" s="42" t="s">
        <v>9</v>
      </c>
    </row>
    <row r="35" spans="6:11" ht="22.5" x14ac:dyDescent="0.2">
      <c r="F35" s="16">
        <v>2560</v>
      </c>
      <c r="G35" s="28">
        <v>16375</v>
      </c>
      <c r="H35" s="30">
        <v>11567.14</v>
      </c>
      <c r="I35" s="32">
        <v>15088.28</v>
      </c>
      <c r="J35" s="33">
        <v>20841.939999999999</v>
      </c>
      <c r="K35" s="35">
        <v>16896</v>
      </c>
    </row>
    <row r="36" spans="6:11" ht="22.5" x14ac:dyDescent="0.2">
      <c r="F36" s="16">
        <v>2561</v>
      </c>
      <c r="G36" s="29">
        <v>17345.830000000002</v>
      </c>
      <c r="H36" s="31">
        <v>13125</v>
      </c>
      <c r="I36" s="32">
        <v>14457.14</v>
      </c>
      <c r="J36" s="34">
        <v>18450</v>
      </c>
      <c r="K36" s="36">
        <v>23427.59</v>
      </c>
    </row>
    <row r="37" spans="6:11" ht="22.5" x14ac:dyDescent="0.2">
      <c r="F37" s="16">
        <v>2562</v>
      </c>
      <c r="G37" s="28">
        <v>13700</v>
      </c>
      <c r="H37" s="30">
        <v>18708.330000000002</v>
      </c>
      <c r="I37" s="32">
        <v>13505.13</v>
      </c>
      <c r="J37" s="33">
        <v>13996.15</v>
      </c>
      <c r="K37" s="37">
        <v>13550</v>
      </c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ภาวะการมีงานทำ(แก้ไข)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2022-06-09T04:22:58Z</cp:lastPrinted>
  <dcterms:created xsi:type="dcterms:W3CDTF">2021-02-18T08:52:13Z</dcterms:created>
  <dcterms:modified xsi:type="dcterms:W3CDTF">2022-06-09T04:37:16Z</dcterms:modified>
</cp:coreProperties>
</file>